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Civil Air Patrol\Aircraft Information\WVF 70-2 Monthly Report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Sheet1!$A$1:$AA$51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5" i="1" l="1"/>
  <c r="O17" i="1"/>
  <c r="J50" i="1"/>
  <c r="W16" i="1" s="1"/>
  <c r="W17" i="1" l="1"/>
  <c r="AA13" i="1"/>
  <c r="I17" i="1" l="1"/>
  <c r="Z15" i="1" l="1"/>
  <c r="Z16" i="1"/>
  <c r="Z23" i="1"/>
  <c r="Z24" i="1" s="1"/>
  <c r="Z17" i="1" l="1"/>
  <c r="Z27" i="1"/>
  <c r="Z28" i="1" s="1"/>
</calcChain>
</file>

<file path=xl/sharedStrings.xml><?xml version="1.0" encoding="utf-8"?>
<sst xmlns="http://schemas.openxmlformats.org/spreadsheetml/2006/main" count="139" uniqueCount="136">
  <si>
    <t>A2</t>
  </si>
  <si>
    <t>A3</t>
  </si>
  <si>
    <t>A5</t>
  </si>
  <si>
    <t>A6</t>
  </si>
  <si>
    <t>A7</t>
  </si>
  <si>
    <t>A8</t>
  </si>
  <si>
    <t>A9</t>
  </si>
  <si>
    <t>A15</t>
  </si>
  <si>
    <t>A18</t>
  </si>
  <si>
    <t>A99</t>
  </si>
  <si>
    <t>A12</t>
  </si>
  <si>
    <t>A17</t>
  </si>
  <si>
    <t>A23</t>
  </si>
  <si>
    <t>A50</t>
  </si>
  <si>
    <t>B9</t>
  </si>
  <si>
    <t>B10</t>
  </si>
  <si>
    <t>B11</t>
  </si>
  <si>
    <t>B12</t>
  </si>
  <si>
    <t>B13</t>
  </si>
  <si>
    <t>B14</t>
  </si>
  <si>
    <t>B16</t>
  </si>
  <si>
    <t>B20</t>
  </si>
  <si>
    <t>B21</t>
  </si>
  <si>
    <t>B5</t>
  </si>
  <si>
    <t>B7</t>
  </si>
  <si>
    <t>B23</t>
  </si>
  <si>
    <t>C7</t>
  </si>
  <si>
    <t>C8</t>
  </si>
  <si>
    <t>C9</t>
  </si>
  <si>
    <t>C12</t>
  </si>
  <si>
    <t>C14</t>
  </si>
  <si>
    <t>C16</t>
  </si>
  <si>
    <t>C17</t>
  </si>
  <si>
    <t>C21</t>
  </si>
  <si>
    <t>C22</t>
  </si>
  <si>
    <t>C23</t>
  </si>
  <si>
    <t>C30</t>
  </si>
  <si>
    <t>C99</t>
  </si>
  <si>
    <t>L1</t>
  </si>
  <si>
    <t>Total</t>
  </si>
  <si>
    <t>REPORT HOBBS HOURS BY MISSION SYMBOL (A NEGATIVE REPORT IS REQUIRED)</t>
  </si>
  <si>
    <t>MONTH:</t>
  </si>
  <si>
    <t>AIRCRAFT:</t>
  </si>
  <si>
    <t>YEAR:</t>
  </si>
  <si>
    <t>COMPILED BY:</t>
  </si>
  <si>
    <t>DATE OF REPORT:</t>
  </si>
  <si>
    <t>PHONE NUMBER:</t>
  </si>
  <si>
    <t>ENDING TACH TIME</t>
  </si>
  <si>
    <t>- STARTING TACH TIME</t>
  </si>
  <si>
    <t>= NET TACH TIME</t>
  </si>
  <si>
    <t>ENDING HOBBS TIME</t>
  </si>
  <si>
    <t>- STARTING HOBBS TIME</t>
  </si>
  <si>
    <t>= NET HOBBS TIME</t>
  </si>
  <si>
    <t>SCHEDULED MAINTENANCE</t>
  </si>
  <si>
    <t>AIRCRAFT WASH</t>
  </si>
  <si>
    <t>DATE &amp; TACH TIME NEXT OIL CHANGE &amp; ANALYSIS DUE</t>
  </si>
  <si>
    <t>DATE NEXT ANNUAL INSPECTION DUE</t>
  </si>
  <si>
    <t>DATE NEXT STATIC, ALTIMETER &amp; TRANSPONDER CHECK DUE</t>
  </si>
  <si>
    <t>ELT BATTERY EXPIRATION DATE</t>
  </si>
  <si>
    <t>CORROSION PREVENTION TREATMENT</t>
  </si>
  <si>
    <t>DURATION</t>
  </si>
  <si>
    <t>6 MONTHS</t>
  </si>
  <si>
    <t>24 MONTHS</t>
  </si>
  <si>
    <t>SEE BATTERY</t>
  </si>
  <si>
    <t>2 YEARS</t>
  </si>
  <si>
    <t>DATE/TACH TIME DUE</t>
  </si>
  <si>
    <t>TOTAL TIMES</t>
  </si>
  <si>
    <t>LAST MONTH'S TTE</t>
  </si>
  <si>
    <t>LAST MONTH'S TTAF</t>
  </si>
  <si>
    <t>+ NET TACH TIME</t>
  </si>
  <si>
    <t>= NEW TTE</t>
  </si>
  <si>
    <t>= NEW TTAF</t>
  </si>
  <si>
    <t>"X"</t>
  </si>
  <si>
    <t>REASON</t>
  </si>
  <si>
    <t>ENGINE/PROP OVERHAUL</t>
  </si>
  <si>
    <t>ACCIDENT/INCIDENT DAMAGE</t>
  </si>
  <si>
    <t>A/C PAINTING/INTERIOR REPAIR</t>
  </si>
  <si>
    <t>COMM/AVIONICS UPGRADE/REPAIR</t>
  </si>
  <si>
    <t>100 HR/ANNUAL INSPECTION</t>
  </si>
  <si>
    <t>AIRWORTHINESS DIRECTIVE</t>
  </si>
  <si>
    <t>OTHER MAINTENANCE</t>
  </si>
  <si>
    <t>AIRCRAFT DOWN FOR MAINTENANCE</t>
  </si>
  <si>
    <t>C25</t>
  </si>
  <si>
    <t>C26</t>
  </si>
  <si>
    <t>TOTAL DUE WING</t>
  </si>
  <si>
    <t>UNIT:</t>
  </si>
  <si>
    <t>Hours</t>
  </si>
  <si>
    <t>TOTAL</t>
  </si>
  <si>
    <t>CMX</t>
  </si>
  <si>
    <t>DAYS THIS MONTH</t>
  </si>
  <si>
    <t>*from Page 2</t>
  </si>
  <si>
    <t>A4</t>
  </si>
  <si>
    <t>A19</t>
  </si>
  <si>
    <t>A22</t>
  </si>
  <si>
    <t>A25</t>
  </si>
  <si>
    <t>A26</t>
  </si>
  <si>
    <t>A27</t>
  </si>
  <si>
    <t>A28</t>
  </si>
  <si>
    <t>A40</t>
  </si>
  <si>
    <t>A41</t>
  </si>
  <si>
    <t>A42</t>
  </si>
  <si>
    <t>A43</t>
  </si>
  <si>
    <t>A51</t>
  </si>
  <si>
    <t>A52</t>
  </si>
  <si>
    <t>A60</t>
  </si>
  <si>
    <t>A62</t>
  </si>
  <si>
    <t>A63</t>
  </si>
  <si>
    <t>A96</t>
  </si>
  <si>
    <t>A97</t>
  </si>
  <si>
    <t>A98</t>
  </si>
  <si>
    <t>B19</t>
  </si>
  <si>
    <t>B22</t>
  </si>
  <si>
    <t>B25</t>
  </si>
  <si>
    <t>B26</t>
  </si>
  <si>
    <t>B27</t>
  </si>
  <si>
    <t>B28</t>
  </si>
  <si>
    <t>C27</t>
  </si>
  <si>
    <t>C28</t>
  </si>
  <si>
    <t>A0</t>
  </si>
  <si>
    <t>B0</t>
  </si>
  <si>
    <t>B24</t>
  </si>
  <si>
    <t>B99</t>
  </si>
  <si>
    <t>C24</t>
  </si>
  <si>
    <t>A1</t>
  </si>
  <si>
    <t>A24</t>
  </si>
  <si>
    <t>DATE</t>
  </si>
  <si>
    <t>SORTIE #</t>
  </si>
  <si>
    <t xml:space="preserve">B &amp; C Sorties (Wing Funded) and CMX          </t>
  </si>
  <si>
    <t>WING FUNDED B AND C HOURS and CMX*</t>
  </si>
  <si>
    <t>TOTAL B AND C HOURS and CMX</t>
  </si>
  <si>
    <t>B40</t>
  </si>
  <si>
    <t>B41</t>
  </si>
  <si>
    <t>B98</t>
  </si>
  <si>
    <t>C172</t>
  </si>
  <si>
    <t>12 MONTHS or 100 HOURS</t>
  </si>
  <si>
    <t>4 MONTHS or 50 HOURS (+/- 10%)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</si>
</sst>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0.0"/>
    <numFmt numFmtId="166" formatCode="[$$-409]#,##0.00_);\([$$-409]#,##0.00\)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3" fillId="0" borderId="0" xfId="0" applyFont="1" applyBorder="1"/>
    <xf numFmtId="8" fontId="2" fillId="0" borderId="2" xfId="0" applyNumberFormat="1" applyFont="1" applyBorder="1" applyAlignment="1"/>
    <xf numFmtId="8" fontId="2" fillId="0" borderId="7" xfId="0" applyNumberFormat="1" applyFont="1" applyBorder="1" applyAlignment="1"/>
    <xf numFmtId="8" fontId="2" fillId="0" borderId="0" xfId="0" applyNumberFormat="1" applyFont="1" applyBorder="1" applyAlignment="1"/>
    <xf numFmtId="0" fontId="0" fillId="0" borderId="8" xfId="0" applyBorder="1"/>
    <xf numFmtId="0" fontId="0" fillId="0" borderId="9" xfId="0" applyBorder="1"/>
    <xf numFmtId="165" fontId="3" fillId="0" borderId="2" xfId="0" applyNumberFormat="1" applyFont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165" fontId="0" fillId="2" borderId="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65" fontId="0" fillId="0" borderId="0" xfId="0" applyNumberFormat="1"/>
    <xf numFmtId="0" fontId="0" fillId="0" borderId="2" xfId="0" applyBorder="1" applyProtection="1"/>
    <xf numFmtId="0" fontId="2" fillId="0" borderId="14" xfId="0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0" fillId="2" borderId="10" xfId="0" applyFill="1" applyBorder="1" applyProtection="1">
      <protection locked="0"/>
    </xf>
    <xf numFmtId="0" fontId="0" fillId="2" borderId="2" xfId="0" applyFill="1" applyBorder="1" applyProtection="1">
      <protection locked="0"/>
    </xf>
    <xf numFmtId="165" fontId="3" fillId="0" borderId="7" xfId="0" applyNumberFormat="1" applyFont="1" applyBorder="1"/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165" fontId="3" fillId="0" borderId="13" xfId="0" applyNumberFormat="1" applyFont="1" applyBorder="1"/>
    <xf numFmtId="0" fontId="2" fillId="0" borderId="13" xfId="0" applyFont="1" applyBorder="1" applyAlignment="1"/>
    <xf numFmtId="0" fontId="0" fillId="0" borderId="5" xfId="0" applyBorder="1" applyAlignment="1">
      <alignment wrapText="1"/>
    </xf>
    <xf numFmtId="165" fontId="0" fillId="0" borderId="2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Border="1"/>
    <xf numFmtId="165" fontId="0" fillId="0" borderId="43" xfId="0" applyNumberFormat="1" applyBorder="1" applyAlignment="1">
      <alignment horizontal="center"/>
    </xf>
    <xf numFmtId="165" fontId="0" fillId="2" borderId="3" xfId="0" applyNumberForma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Alignment="1" applyProtection="1">
      <alignment horizontal="right" vertical="center"/>
    </xf>
    <xf numFmtId="165" fontId="2" fillId="0" borderId="2" xfId="0" applyNumberFormat="1" applyFont="1" applyFill="1" applyBorder="1" applyAlignment="1" applyProtection="1">
      <alignment horizontal="center" vertical="center"/>
    </xf>
    <xf numFmtId="165" fontId="0" fillId="0" borderId="2" xfId="0" applyNumberFormat="1" applyFill="1" applyBorder="1" applyProtection="1"/>
    <xf numFmtId="165" fontId="0" fillId="3" borderId="7" xfId="0" applyNumberFormat="1" applyFill="1" applyBorder="1" applyProtection="1"/>
    <xf numFmtId="0" fontId="2" fillId="2" borderId="16" xfId="0" applyFont="1" applyFill="1" applyBorder="1" applyAlignment="1" applyProtection="1">
      <alignment horizontal="center"/>
      <protection locked="0"/>
    </xf>
    <xf numFmtId="165" fontId="0" fillId="3" borderId="0" xfId="0" applyNumberFormat="1" applyFill="1" applyBorder="1" applyProtection="1"/>
    <xf numFmtId="0" fontId="2" fillId="0" borderId="0" xfId="0" applyFont="1" applyProtection="1"/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165" fontId="0" fillId="3" borderId="2" xfId="0" applyNumberFormat="1" applyFill="1" applyBorder="1" applyProtection="1"/>
    <xf numFmtId="0" fontId="2" fillId="0" borderId="0" xfId="0" applyFont="1" applyProtection="1"/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Protection="1"/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5" fontId="0" fillId="0" borderId="44" xfId="0" applyNumberFormat="1" applyFill="1" applyBorder="1" applyAlignment="1" applyProtection="1">
      <alignment horizontal="center"/>
    </xf>
    <xf numFmtId="165" fontId="0" fillId="0" borderId="7" xfId="0" applyNumberFormat="1" applyFill="1" applyBorder="1" applyProtection="1"/>
    <xf numFmtId="165" fontId="0" fillId="2" borderId="2" xfId="0" applyNumberFormat="1" applyFill="1" applyBorder="1" applyAlignment="1" applyProtection="1">
      <alignment horizontal="right"/>
      <protection locked="0"/>
    </xf>
    <xf numFmtId="166" fontId="2" fillId="0" borderId="13" xfId="0" applyNumberFormat="1" applyFont="1" applyBorder="1" applyAlignment="1"/>
    <xf numFmtId="166" fontId="2" fillId="0" borderId="2" xfId="0" applyNumberFormat="1" applyFont="1" applyBorder="1" applyAlignment="1"/>
    <xf numFmtId="166" fontId="2" fillId="0" borderId="7" xfId="0" applyNumberFormat="1" applyFont="1" applyBorder="1" applyAlignment="1"/>
    <xf numFmtId="0" fontId="1" fillId="0" borderId="1" xfId="0" applyFont="1" applyFill="1" applyBorder="1" applyAlignment="1" applyProtection="1">
      <alignment horizontal="center" vertical="center"/>
    </xf>
    <xf numFmtId="0" fontId="0" fillId="0" borderId="3" xfId="0" applyBorder="1" applyProtection="1"/>
    <xf numFmtId="165" fontId="2" fillId="0" borderId="1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/>
    <xf numFmtId="0" fontId="2" fillId="0" borderId="2" xfId="0" applyFont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0" borderId="11" xfId="0" applyNumberFormat="1" applyBorder="1"/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2" borderId="12" xfId="0" applyNumberFormat="1" applyFill="1" applyBorder="1" applyAlignment="1" applyProtection="1">
      <alignment horizontal="right"/>
      <protection locked="0"/>
    </xf>
    <xf numFmtId="165" fontId="0" fillId="2" borderId="7" xfId="0" applyNumberFormat="1" applyFill="1" applyBorder="1" applyAlignment="1" applyProtection="1">
      <alignment horizontal="right"/>
      <protection locked="0"/>
    </xf>
    <xf numFmtId="0" fontId="0" fillId="2" borderId="48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16" fontId="0" fillId="2" borderId="48" xfId="0" applyNumberFormat="1" applyFill="1" applyBorder="1" applyAlignment="1" applyProtection="1">
      <alignment horizontal="center"/>
      <protection locked="0"/>
    </xf>
    <xf numFmtId="0" fontId="0" fillId="2" borderId="48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2" fillId="0" borderId="0" xfId="0" applyFont="1" applyProtection="1"/>
    <xf numFmtId="15" fontId="0" fillId="2" borderId="17" xfId="0" applyNumberForma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7" xfId="0" applyFill="1" applyBorder="1" applyProtection="1"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left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3" fillId="2" borderId="13" xfId="0" applyNumberFormat="1" applyFont="1" applyFill="1" applyBorder="1" applyProtection="1">
      <protection locked="0"/>
    </xf>
    <xf numFmtId="165" fontId="3" fillId="2" borderId="36" xfId="0" applyNumberFormat="1" applyFont="1" applyFill="1" applyBorder="1" applyProtection="1">
      <protection locked="0"/>
    </xf>
    <xf numFmtId="165" fontId="3" fillId="2" borderId="2" xfId="0" applyNumberFormat="1" applyFont="1" applyFill="1" applyBorder="1" applyProtection="1">
      <protection locked="0"/>
    </xf>
    <xf numFmtId="165" fontId="3" fillId="2" borderId="25" xfId="0" applyNumberFormat="1" applyFont="1" applyFill="1" applyBorder="1" applyProtection="1">
      <protection locked="0"/>
    </xf>
    <xf numFmtId="165" fontId="3" fillId="0" borderId="7" xfId="0" applyNumberFormat="1" applyFont="1" applyFill="1" applyBorder="1"/>
    <xf numFmtId="165" fontId="3" fillId="0" borderId="21" xfId="0" applyNumberFormat="1" applyFont="1" applyFill="1" applyBorder="1"/>
    <xf numFmtId="0" fontId="2" fillId="0" borderId="12" xfId="0" applyFont="1" applyBorder="1"/>
    <xf numFmtId="0" fontId="2" fillId="0" borderId="4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22" xfId="0" applyFont="1" applyBorder="1"/>
    <xf numFmtId="0" fontId="2" fillId="0" borderId="2" xfId="0" applyFont="1" applyBorder="1"/>
    <xf numFmtId="165" fontId="3" fillId="0" borderId="7" xfId="0" applyNumberFormat="1" applyFont="1" applyBorder="1"/>
    <xf numFmtId="165" fontId="3" fillId="0" borderId="21" xfId="0" applyNumberFormat="1" applyFont="1" applyBorder="1"/>
    <xf numFmtId="0" fontId="2" fillId="0" borderId="37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26" xfId="0" applyFont="1" applyBorder="1"/>
    <xf numFmtId="8" fontId="3" fillId="0" borderId="13" xfId="0" applyNumberFormat="1" applyFont="1" applyBorder="1" applyAlignment="1">
      <alignment horizontal="right" wrapText="1"/>
    </xf>
    <xf numFmtId="0" fontId="3" fillId="0" borderId="35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7" xfId="0" applyNumberFormat="1" applyFont="1" applyBorder="1"/>
    <xf numFmtId="0" fontId="3" fillId="0" borderId="11" xfId="0" applyFont="1" applyBorder="1"/>
    <xf numFmtId="0" fontId="2" fillId="0" borderId="27" xfId="0" applyFont="1" applyBorder="1"/>
    <xf numFmtId="0" fontId="2" fillId="0" borderId="39" xfId="0" applyFont="1" applyBorder="1"/>
    <xf numFmtId="0" fontId="2" fillId="0" borderId="38" xfId="0" applyFont="1" applyBorder="1"/>
    <xf numFmtId="0" fontId="2" fillId="0" borderId="19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5" xfId="0" applyFont="1" applyBorder="1" applyAlignment="1">
      <alignment horizontal="left"/>
    </xf>
    <xf numFmtId="0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31" xfId="0" applyNumberFormat="1" applyFont="1" applyFill="1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5" fontId="0" fillId="2" borderId="2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0" borderId="2" xfId="0" applyNumberFormat="1" applyBorder="1"/>
    <xf numFmtId="165" fontId="0" fillId="0" borderId="3" xfId="0" applyNumberFormat="1" applyBorder="1"/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/>
    <xf numFmtId="0" fontId="0" fillId="0" borderId="2" xfId="0" applyBorder="1"/>
    <xf numFmtId="0" fontId="0" fillId="0" borderId="12" xfId="0" applyBorder="1" applyProtection="1"/>
    <xf numFmtId="0" fontId="0" fillId="0" borderId="46" xfId="0" applyBorder="1" applyProtection="1"/>
    <xf numFmtId="0" fontId="0" fillId="0" borderId="7" xfId="0" applyBorder="1" applyProtection="1"/>
    <xf numFmtId="164" fontId="3" fillId="0" borderId="5" xfId="0" applyNumberFormat="1" applyFont="1" applyBorder="1" applyAlignment="1">
      <alignment horizontal="right"/>
    </xf>
    <xf numFmtId="0" fontId="2" fillId="0" borderId="7" xfId="0" applyFont="1" applyFill="1" applyBorder="1"/>
    <xf numFmtId="0" fontId="0" fillId="0" borderId="3" xfId="0" applyBorder="1"/>
    <xf numFmtId="49" fontId="2" fillId="0" borderId="7" xfId="0" applyNumberFormat="1" applyFont="1" applyBorder="1" applyAlignment="1">
      <alignment horizontal="center"/>
    </xf>
    <xf numFmtId="165" fontId="0" fillId="0" borderId="7" xfId="0" applyNumberFormat="1" applyBorder="1"/>
    <xf numFmtId="165" fontId="0" fillId="0" borderId="11" xfId="0" applyNumberFormat="1" applyBorder="1"/>
    <xf numFmtId="49" fontId="2" fillId="0" borderId="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35" xfId="0" applyFont="1" applyBorder="1"/>
    <xf numFmtId="0" fontId="2" fillId="0" borderId="3" xfId="0" applyFont="1" applyBorder="1"/>
    <xf numFmtId="0" fontId="2" fillId="0" borderId="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/>
    <xf numFmtId="0" fontId="2" fillId="0" borderId="47" xfId="0" applyFont="1" applyBorder="1"/>
    <xf numFmtId="0" fontId="2" fillId="0" borderId="33" xfId="0" applyFont="1" applyBorder="1"/>
    <xf numFmtId="0" fontId="4" fillId="0" borderId="2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tabSelected="1" view="pageLayout" zoomScaleNormal="100" workbookViewId="0">
      <selection activeCell="L2" sqref="L2:M2"/>
    </sheetView>
  </sheetViews>
  <sheetFormatPr defaultColWidth="3" defaultRowHeight="15" x14ac:dyDescent="0.25"/>
  <cols>
    <col min="1" max="24" width="5" customWidth="1"/>
    <col min="25" max="25" width="6" customWidth="1"/>
    <col min="26" max="27" width="5" customWidth="1"/>
  </cols>
  <sheetData>
    <row r="1" spans="1:28" x14ac:dyDescent="0.25">
      <c r="A1" s="55" t="s">
        <v>85</v>
      </c>
      <c r="B1" s="60"/>
      <c r="C1" s="55"/>
      <c r="D1" s="55"/>
      <c r="E1" s="105"/>
      <c r="F1" s="105"/>
      <c r="G1" s="105"/>
      <c r="H1" s="105"/>
      <c r="I1" s="105"/>
      <c r="J1" s="48"/>
      <c r="K1" s="48"/>
      <c r="N1" s="48"/>
      <c r="O1" s="48"/>
      <c r="P1" s="48"/>
      <c r="Q1" s="101" t="s">
        <v>44</v>
      </c>
      <c r="R1" s="101"/>
      <c r="S1" s="101"/>
      <c r="T1" s="101"/>
      <c r="U1" s="48"/>
      <c r="V1" s="100"/>
      <c r="W1" s="100"/>
      <c r="X1" s="100"/>
      <c r="Y1" s="100"/>
      <c r="Z1" s="100"/>
      <c r="AA1" s="100"/>
    </row>
    <row r="2" spans="1:28" x14ac:dyDescent="0.25">
      <c r="A2" s="55" t="s">
        <v>41</v>
      </c>
      <c r="B2" s="60"/>
      <c r="C2" s="55"/>
      <c r="D2" s="55"/>
      <c r="E2" s="106"/>
      <c r="F2" s="106"/>
      <c r="G2" s="106"/>
      <c r="H2" s="106"/>
      <c r="I2" s="106"/>
      <c r="J2" s="48"/>
      <c r="K2" s="49" t="s">
        <v>43</v>
      </c>
      <c r="L2" s="100"/>
      <c r="M2" s="100"/>
      <c r="N2" s="48"/>
      <c r="O2" s="48"/>
      <c r="P2" s="48"/>
      <c r="Q2" s="101" t="s">
        <v>45</v>
      </c>
      <c r="R2" s="101"/>
      <c r="S2" s="101"/>
      <c r="T2" s="101"/>
      <c r="U2" s="48"/>
      <c r="V2" s="102"/>
      <c r="W2" s="103"/>
      <c r="X2" s="103"/>
      <c r="Y2" s="103"/>
      <c r="Z2" s="103"/>
      <c r="AA2" s="103"/>
    </row>
    <row r="3" spans="1:28" x14ac:dyDescent="0.25">
      <c r="A3" s="55" t="s">
        <v>42</v>
      </c>
      <c r="B3" s="60"/>
      <c r="C3" s="55"/>
      <c r="D3" s="55"/>
      <c r="E3" s="106"/>
      <c r="F3" s="106"/>
      <c r="G3" s="106"/>
      <c r="H3" s="106"/>
      <c r="I3" s="106"/>
      <c r="J3" s="48"/>
      <c r="K3" s="48"/>
      <c r="N3" s="48"/>
      <c r="O3" s="48"/>
      <c r="P3" s="48"/>
      <c r="Q3" s="101" t="s">
        <v>46</v>
      </c>
      <c r="R3" s="101"/>
      <c r="S3" s="101"/>
      <c r="T3" s="101"/>
      <c r="U3" s="48"/>
      <c r="V3" s="104"/>
      <c r="W3" s="104"/>
      <c r="X3" s="104"/>
      <c r="Y3" s="104"/>
      <c r="Z3" s="104"/>
      <c r="AA3" s="104"/>
    </row>
    <row r="4" spans="1:28" ht="8.25" customHeight="1" thickBot="1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spans="1:28" ht="12.75" customHeight="1" x14ac:dyDescent="0.25">
      <c r="A5" s="97" t="s">
        <v>40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9"/>
    </row>
    <row r="6" spans="1:28" ht="9.75" customHeight="1" x14ac:dyDescent="0.25">
      <c r="A6" s="73" t="s">
        <v>118</v>
      </c>
      <c r="B6" s="27" t="s">
        <v>123</v>
      </c>
      <c r="C6" s="47" t="s">
        <v>0</v>
      </c>
      <c r="D6" s="47" t="s">
        <v>1</v>
      </c>
      <c r="E6" s="27" t="s">
        <v>91</v>
      </c>
      <c r="F6" s="47" t="s">
        <v>2</v>
      </c>
      <c r="G6" s="47" t="s">
        <v>3</v>
      </c>
      <c r="H6" s="27" t="s">
        <v>4</v>
      </c>
      <c r="I6" s="47" t="s">
        <v>5</v>
      </c>
      <c r="J6" s="47" t="s">
        <v>6</v>
      </c>
      <c r="K6" s="27" t="s">
        <v>10</v>
      </c>
      <c r="L6" s="27" t="s">
        <v>7</v>
      </c>
      <c r="M6" s="27" t="s">
        <v>11</v>
      </c>
      <c r="N6" s="27" t="s">
        <v>8</v>
      </c>
      <c r="O6" s="27" t="s">
        <v>92</v>
      </c>
      <c r="P6" s="27" t="s">
        <v>93</v>
      </c>
      <c r="Q6" s="27" t="s">
        <v>12</v>
      </c>
      <c r="R6" s="27" t="s">
        <v>124</v>
      </c>
      <c r="S6" s="34" t="s">
        <v>94</v>
      </c>
      <c r="T6" s="34" t="s">
        <v>95</v>
      </c>
      <c r="U6" s="34" t="s">
        <v>96</v>
      </c>
      <c r="V6" s="34" t="s">
        <v>97</v>
      </c>
      <c r="W6" s="79"/>
      <c r="X6" s="25"/>
      <c r="Y6" s="25"/>
      <c r="Z6" s="25"/>
      <c r="AA6" s="74"/>
    </row>
    <row r="7" spans="1:28" ht="17.25" customHeight="1" x14ac:dyDescent="0.25">
      <c r="A7" s="85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59"/>
      <c r="Y7" s="59"/>
      <c r="Z7" s="59"/>
      <c r="AA7" s="74"/>
    </row>
    <row r="8" spans="1:28" s="36" customFormat="1" ht="9.9499999999999993" customHeight="1" x14ac:dyDescent="0.25">
      <c r="A8" s="75" t="s">
        <v>98</v>
      </c>
      <c r="B8" s="50" t="s">
        <v>99</v>
      </c>
      <c r="C8" s="50" t="s">
        <v>100</v>
      </c>
      <c r="D8" s="50" t="s">
        <v>101</v>
      </c>
      <c r="E8" s="50" t="s">
        <v>13</v>
      </c>
      <c r="F8" s="50" t="s">
        <v>102</v>
      </c>
      <c r="G8" s="50" t="s">
        <v>103</v>
      </c>
      <c r="H8" s="50" t="s">
        <v>104</v>
      </c>
      <c r="I8" s="50" t="s">
        <v>105</v>
      </c>
      <c r="J8" s="50" t="s">
        <v>106</v>
      </c>
      <c r="K8" s="50" t="s">
        <v>107</v>
      </c>
      <c r="L8" s="50" t="s">
        <v>108</v>
      </c>
      <c r="M8" s="50" t="s">
        <v>109</v>
      </c>
      <c r="N8" s="50" t="s">
        <v>9</v>
      </c>
      <c r="O8" s="80"/>
      <c r="P8" s="34"/>
      <c r="Q8" s="34"/>
      <c r="R8" s="34"/>
      <c r="S8" s="34"/>
      <c r="T8" s="50"/>
      <c r="U8" s="50"/>
      <c r="V8" s="35"/>
      <c r="W8" s="35"/>
      <c r="X8" s="35"/>
      <c r="Y8" s="35"/>
      <c r="Z8" s="50" t="s">
        <v>38</v>
      </c>
      <c r="AA8" s="76"/>
    </row>
    <row r="9" spans="1:28" ht="17.25" customHeight="1" x14ac:dyDescent="0.25">
      <c r="A9" s="8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59"/>
      <c r="Q9" s="59"/>
      <c r="R9" s="59"/>
      <c r="S9" s="59"/>
      <c r="T9" s="51"/>
      <c r="U9" s="51"/>
      <c r="V9" s="25"/>
      <c r="W9" s="25"/>
      <c r="X9" s="25"/>
      <c r="Y9" s="25"/>
      <c r="Z9" s="83"/>
      <c r="AA9" s="74"/>
    </row>
    <row r="10" spans="1:28" ht="9.75" customHeight="1" x14ac:dyDescent="0.25">
      <c r="A10" s="77" t="s">
        <v>119</v>
      </c>
      <c r="B10" s="3" t="s">
        <v>23</v>
      </c>
      <c r="C10" s="3" t="s">
        <v>24</v>
      </c>
      <c r="D10" s="3" t="s">
        <v>14</v>
      </c>
      <c r="E10" s="2" t="s">
        <v>15</v>
      </c>
      <c r="F10" s="2" t="s">
        <v>16</v>
      </c>
      <c r="G10" s="2" t="s">
        <v>17</v>
      </c>
      <c r="H10" s="2" t="s">
        <v>18</v>
      </c>
      <c r="I10" s="2" t="s">
        <v>19</v>
      </c>
      <c r="J10" s="2" t="s">
        <v>20</v>
      </c>
      <c r="K10" s="2" t="s">
        <v>110</v>
      </c>
      <c r="L10" s="2" t="s">
        <v>21</v>
      </c>
      <c r="M10" s="1" t="s">
        <v>22</v>
      </c>
      <c r="N10" s="2" t="s">
        <v>111</v>
      </c>
      <c r="O10" s="2" t="s">
        <v>25</v>
      </c>
      <c r="P10" s="2" t="s">
        <v>120</v>
      </c>
      <c r="Q10" s="2" t="s">
        <v>112</v>
      </c>
      <c r="R10" s="2" t="s">
        <v>113</v>
      </c>
      <c r="S10" s="2" t="s">
        <v>114</v>
      </c>
      <c r="T10" s="2" t="s">
        <v>115</v>
      </c>
      <c r="U10" s="3" t="s">
        <v>130</v>
      </c>
      <c r="V10" s="3" t="s">
        <v>131</v>
      </c>
      <c r="W10" s="3" t="s">
        <v>132</v>
      </c>
      <c r="X10" s="2" t="s">
        <v>121</v>
      </c>
      <c r="Y10" s="79"/>
      <c r="Z10" s="25"/>
      <c r="AA10" s="74"/>
    </row>
    <row r="11" spans="1:28" ht="17.25" customHeight="1" x14ac:dyDescent="0.25">
      <c r="A11" s="85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25"/>
      <c r="AA11" s="74"/>
    </row>
    <row r="12" spans="1:28" s="4" customFormat="1" ht="9.75" customHeight="1" x14ac:dyDescent="0.2">
      <c r="A12" s="77" t="s">
        <v>26</v>
      </c>
      <c r="B12" s="3" t="s">
        <v>27</v>
      </c>
      <c r="C12" s="3" t="s">
        <v>28</v>
      </c>
      <c r="D12" s="3" t="s">
        <v>29</v>
      </c>
      <c r="E12" s="3" t="s">
        <v>30</v>
      </c>
      <c r="F12" s="3" t="s">
        <v>31</v>
      </c>
      <c r="G12" s="3" t="s">
        <v>32</v>
      </c>
      <c r="H12" s="3" t="s">
        <v>33</v>
      </c>
      <c r="I12" s="3" t="s">
        <v>34</v>
      </c>
      <c r="J12" s="3" t="s">
        <v>35</v>
      </c>
      <c r="K12" s="3" t="s">
        <v>122</v>
      </c>
      <c r="L12" s="3" t="s">
        <v>82</v>
      </c>
      <c r="M12" s="3" t="s">
        <v>83</v>
      </c>
      <c r="N12" s="3" t="s">
        <v>116</v>
      </c>
      <c r="O12" s="3" t="s">
        <v>117</v>
      </c>
      <c r="P12" s="3" t="s">
        <v>36</v>
      </c>
      <c r="Q12" s="3" t="s">
        <v>37</v>
      </c>
      <c r="R12" s="82"/>
      <c r="S12" s="34"/>
      <c r="T12" s="81"/>
      <c r="U12" s="81"/>
      <c r="V12" s="34"/>
      <c r="W12" s="34"/>
      <c r="X12" s="81"/>
      <c r="Y12" s="81"/>
      <c r="Z12" s="17" t="s">
        <v>88</v>
      </c>
      <c r="AA12" s="78" t="s">
        <v>39</v>
      </c>
    </row>
    <row r="13" spans="1:28" ht="17.25" customHeight="1" thickBot="1" x14ac:dyDescent="0.3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68"/>
      <c r="T13" s="52"/>
      <c r="U13" s="52"/>
      <c r="V13" s="52"/>
      <c r="W13" s="52"/>
      <c r="X13" s="52"/>
      <c r="Y13" s="52"/>
      <c r="Z13" s="20"/>
      <c r="AA13" s="84">
        <f>SUM(A7:W7) + SUM(A9:O9) + Z9 + SUM(A11:Y11)+SUM(A13:R13) + Z13</f>
        <v>0</v>
      </c>
      <c r="AB13" s="24"/>
    </row>
    <row r="14" spans="1:28" ht="17.25" customHeight="1" thickBot="1" x14ac:dyDescent="0.3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24"/>
    </row>
    <row r="15" spans="1:28" x14ac:dyDescent="0.25">
      <c r="A15" s="137" t="s">
        <v>47</v>
      </c>
      <c r="B15" s="138"/>
      <c r="C15" s="138"/>
      <c r="D15" s="138"/>
      <c r="E15" s="138"/>
      <c r="F15" s="128"/>
      <c r="G15" s="128"/>
      <c r="H15" s="128"/>
      <c r="I15" s="113">
        <v>0</v>
      </c>
      <c r="J15" s="114"/>
      <c r="K15" s="127" t="s">
        <v>50</v>
      </c>
      <c r="L15" s="128"/>
      <c r="M15" s="128"/>
      <c r="N15" s="128"/>
      <c r="O15" s="113">
        <v>0</v>
      </c>
      <c r="P15" s="114"/>
      <c r="Q15" s="139" t="s">
        <v>129</v>
      </c>
      <c r="R15" s="140"/>
      <c r="S15" s="140"/>
      <c r="T15" s="140"/>
      <c r="U15" s="140"/>
      <c r="V15" s="138"/>
      <c r="W15" s="37">
        <f>SUM(A11:Z13)</f>
        <v>0</v>
      </c>
      <c r="X15" s="38" t="s">
        <v>133</v>
      </c>
      <c r="Y15" s="70">
        <v>40</v>
      </c>
      <c r="Z15" s="131">
        <f>W15*Y15</f>
        <v>0</v>
      </c>
      <c r="AA15" s="132"/>
    </row>
    <row r="16" spans="1:28" ht="15" customHeight="1" x14ac:dyDescent="0.25">
      <c r="A16" s="122" t="s">
        <v>48</v>
      </c>
      <c r="B16" s="123"/>
      <c r="C16" s="123"/>
      <c r="D16" s="123"/>
      <c r="E16" s="123"/>
      <c r="F16" s="124"/>
      <c r="G16" s="124"/>
      <c r="H16" s="124"/>
      <c r="I16" s="115">
        <v>0</v>
      </c>
      <c r="J16" s="116"/>
      <c r="K16" s="129" t="s">
        <v>51</v>
      </c>
      <c r="L16" s="124"/>
      <c r="M16" s="124"/>
      <c r="N16" s="124"/>
      <c r="O16" s="115">
        <v>0</v>
      </c>
      <c r="P16" s="116"/>
      <c r="Q16" s="129" t="s">
        <v>128</v>
      </c>
      <c r="R16" s="124"/>
      <c r="S16" s="124"/>
      <c r="T16" s="124"/>
      <c r="U16" s="124"/>
      <c r="V16" s="124"/>
      <c r="W16" s="16">
        <f>SUM(J50)</f>
        <v>0</v>
      </c>
      <c r="X16" s="11" t="s">
        <v>133</v>
      </c>
      <c r="Y16" s="71">
        <v>40</v>
      </c>
      <c r="Z16" s="133">
        <f>W16*Y16</f>
        <v>0</v>
      </c>
      <c r="AA16" s="134"/>
    </row>
    <row r="17" spans="1:27" ht="15.75" thickBot="1" x14ac:dyDescent="0.3">
      <c r="A17" s="119" t="s">
        <v>49</v>
      </c>
      <c r="B17" s="120"/>
      <c r="C17" s="120"/>
      <c r="D17" s="120"/>
      <c r="E17" s="120"/>
      <c r="F17" s="121"/>
      <c r="G17" s="121"/>
      <c r="H17" s="121"/>
      <c r="I17" s="125">
        <f>SUM(I15-I16)</f>
        <v>0</v>
      </c>
      <c r="J17" s="126"/>
      <c r="K17" s="130" t="s">
        <v>52</v>
      </c>
      <c r="L17" s="121"/>
      <c r="M17" s="121"/>
      <c r="N17" s="121"/>
      <c r="O17" s="117">
        <f>SUM(O15-O16)</f>
        <v>0</v>
      </c>
      <c r="P17" s="118"/>
      <c r="Q17" s="141" t="s">
        <v>84</v>
      </c>
      <c r="R17" s="142"/>
      <c r="S17" s="142"/>
      <c r="T17" s="142"/>
      <c r="U17" s="142"/>
      <c r="V17" s="142"/>
      <c r="W17" s="31">
        <f>SUM(W15-W16)</f>
        <v>0</v>
      </c>
      <c r="X17" s="12" t="s">
        <v>133</v>
      </c>
      <c r="Y17" s="72">
        <v>40</v>
      </c>
      <c r="Z17" s="135">
        <f>W17*Y17</f>
        <v>0</v>
      </c>
      <c r="AA17" s="136"/>
    </row>
    <row r="18" spans="1:27" ht="15.75" thickBot="1" x14ac:dyDescent="0.3">
      <c r="A18" s="9"/>
      <c r="B18" s="9"/>
      <c r="C18" s="9"/>
      <c r="D18" s="9"/>
      <c r="E18" s="9"/>
      <c r="F18" s="9"/>
      <c r="G18" s="9"/>
      <c r="H18" s="9"/>
      <c r="I18" s="10"/>
      <c r="J18" s="10"/>
      <c r="K18" s="9"/>
      <c r="L18" s="9"/>
      <c r="M18" s="9"/>
      <c r="N18" s="9"/>
      <c r="O18" s="10"/>
      <c r="P18" s="10"/>
      <c r="Q18" s="143" t="s">
        <v>90</v>
      </c>
      <c r="R18" s="143"/>
      <c r="S18" s="143"/>
      <c r="T18" s="143"/>
      <c r="U18" s="143"/>
      <c r="V18" s="143"/>
      <c r="W18" s="10"/>
      <c r="X18" s="13"/>
      <c r="Y18" s="13"/>
      <c r="Z18" s="169"/>
      <c r="AA18" s="169"/>
    </row>
    <row r="19" spans="1:27" ht="8.25" hidden="1" customHeight="1" thickBot="1" x14ac:dyDescent="0.3"/>
    <row r="20" spans="1:27" ht="13.5" customHeight="1" x14ac:dyDescent="0.25">
      <c r="A20" s="107" t="s">
        <v>53</v>
      </c>
      <c r="B20" s="108"/>
      <c r="C20" s="108"/>
      <c r="D20" s="108"/>
      <c r="E20" s="108"/>
      <c r="F20" s="109"/>
      <c r="G20" s="109"/>
      <c r="H20" s="109"/>
      <c r="I20" s="109"/>
      <c r="J20" s="109"/>
      <c r="K20" s="109"/>
      <c r="L20" s="109"/>
      <c r="M20" s="109"/>
      <c r="N20" s="157" t="s">
        <v>60</v>
      </c>
      <c r="O20" s="158"/>
      <c r="P20" s="158"/>
      <c r="Q20" s="158"/>
      <c r="R20" s="158"/>
      <c r="S20" s="63"/>
      <c r="T20" s="159" t="s">
        <v>65</v>
      </c>
      <c r="U20" s="159"/>
      <c r="V20" s="159"/>
      <c r="W20" s="146" t="s">
        <v>66</v>
      </c>
      <c r="X20" s="147"/>
      <c r="Y20" s="147"/>
      <c r="Z20" s="147"/>
      <c r="AA20" s="148"/>
    </row>
    <row r="21" spans="1:27" ht="20.25" customHeight="1" x14ac:dyDescent="0.25">
      <c r="A21" s="110" t="s">
        <v>54</v>
      </c>
      <c r="B21" s="111"/>
      <c r="C21" s="111"/>
      <c r="D21" s="111"/>
      <c r="E21" s="111"/>
      <c r="F21" s="112"/>
      <c r="G21" s="112"/>
      <c r="H21" s="112"/>
      <c r="I21" s="112"/>
      <c r="J21" s="112"/>
      <c r="K21" s="112"/>
      <c r="L21" s="112"/>
      <c r="M21" s="112"/>
      <c r="N21" s="112" t="s">
        <v>61</v>
      </c>
      <c r="O21" s="112"/>
      <c r="P21" s="112"/>
      <c r="Q21" s="112"/>
      <c r="R21" s="112"/>
      <c r="S21" s="61"/>
      <c r="T21" s="144"/>
      <c r="U21" s="144"/>
      <c r="V21" s="144"/>
      <c r="W21" s="149"/>
      <c r="X21" s="151"/>
      <c r="Y21" s="151"/>
      <c r="Z21" s="151"/>
      <c r="AA21" s="152"/>
    </row>
    <row r="22" spans="1:27" x14ac:dyDescent="0.25">
      <c r="A22" s="110" t="s">
        <v>55</v>
      </c>
      <c r="B22" s="111"/>
      <c r="C22" s="111"/>
      <c r="D22" s="111"/>
      <c r="E22" s="111"/>
      <c r="F22" s="112"/>
      <c r="G22" s="112"/>
      <c r="H22" s="112"/>
      <c r="I22" s="112"/>
      <c r="J22" s="112"/>
      <c r="K22" s="112"/>
      <c r="L22" s="112"/>
      <c r="M22" s="112"/>
      <c r="N22" s="150" t="s">
        <v>135</v>
      </c>
      <c r="O22" s="150"/>
      <c r="P22" s="150"/>
      <c r="Q22" s="150"/>
      <c r="R22" s="150"/>
      <c r="S22" s="61"/>
      <c r="T22" s="144"/>
      <c r="U22" s="144"/>
      <c r="V22" s="144"/>
      <c r="W22" s="178" t="s">
        <v>67</v>
      </c>
      <c r="X22" s="178"/>
      <c r="Y22" s="178"/>
      <c r="Z22" s="153">
        <v>0</v>
      </c>
      <c r="AA22" s="154"/>
    </row>
    <row r="23" spans="1:27" ht="12.75" customHeight="1" x14ac:dyDescent="0.25">
      <c r="A23" s="110" t="s">
        <v>56</v>
      </c>
      <c r="B23" s="111"/>
      <c r="C23" s="111"/>
      <c r="D23" s="111"/>
      <c r="E23" s="111"/>
      <c r="F23" s="112"/>
      <c r="G23" s="112"/>
      <c r="H23" s="112"/>
      <c r="I23" s="112"/>
      <c r="J23" s="112"/>
      <c r="K23" s="112"/>
      <c r="L23" s="112"/>
      <c r="M23" s="112"/>
      <c r="N23" s="112" t="s">
        <v>134</v>
      </c>
      <c r="O23" s="112"/>
      <c r="P23" s="112"/>
      <c r="Q23" s="112"/>
      <c r="R23" s="112"/>
      <c r="S23" s="61"/>
      <c r="T23" s="144"/>
      <c r="U23" s="144"/>
      <c r="V23" s="144"/>
      <c r="W23" s="175" t="s">
        <v>69</v>
      </c>
      <c r="X23" s="175"/>
      <c r="Y23" s="175"/>
      <c r="Z23" s="155">
        <f>SUM(I17)</f>
        <v>0</v>
      </c>
      <c r="AA23" s="156"/>
    </row>
    <row r="24" spans="1:27" ht="12.75" customHeight="1" x14ac:dyDescent="0.25">
      <c r="A24" s="110" t="s">
        <v>57</v>
      </c>
      <c r="B24" s="111"/>
      <c r="C24" s="111"/>
      <c r="D24" s="111"/>
      <c r="E24" s="111"/>
      <c r="F24" s="112"/>
      <c r="G24" s="112"/>
      <c r="H24" s="112"/>
      <c r="I24" s="112"/>
      <c r="J24" s="112"/>
      <c r="K24" s="112"/>
      <c r="L24" s="112"/>
      <c r="M24" s="112"/>
      <c r="N24" s="112" t="s">
        <v>62</v>
      </c>
      <c r="O24" s="112"/>
      <c r="P24" s="112"/>
      <c r="Q24" s="112"/>
      <c r="R24" s="112"/>
      <c r="S24" s="61"/>
      <c r="T24" s="144"/>
      <c r="U24" s="144"/>
      <c r="V24" s="144"/>
      <c r="W24" s="175" t="s">
        <v>70</v>
      </c>
      <c r="X24" s="175"/>
      <c r="Y24" s="175"/>
      <c r="Z24" s="155">
        <f>SUM(Z22)+Z23</f>
        <v>0</v>
      </c>
      <c r="AA24" s="156"/>
    </row>
    <row r="25" spans="1:27" ht="12.75" customHeight="1" x14ac:dyDescent="0.25">
      <c r="A25" s="110" t="s">
        <v>58</v>
      </c>
      <c r="B25" s="111"/>
      <c r="C25" s="111"/>
      <c r="D25" s="111"/>
      <c r="E25" s="111"/>
      <c r="F25" s="112"/>
      <c r="G25" s="112"/>
      <c r="H25" s="112"/>
      <c r="I25" s="112"/>
      <c r="J25" s="112"/>
      <c r="K25" s="112"/>
      <c r="L25" s="112"/>
      <c r="M25" s="112"/>
      <c r="N25" s="112" t="s">
        <v>63</v>
      </c>
      <c r="O25" s="112"/>
      <c r="P25" s="112"/>
      <c r="Q25" s="112"/>
      <c r="R25" s="112"/>
      <c r="S25" s="66"/>
      <c r="T25" s="145"/>
      <c r="U25" s="145"/>
      <c r="V25" s="145"/>
      <c r="W25" s="175"/>
      <c r="X25" s="175"/>
      <c r="Y25" s="175"/>
      <c r="Z25" s="165"/>
      <c r="AA25" s="171"/>
    </row>
    <row r="26" spans="1:27" ht="12.75" customHeight="1" x14ac:dyDescent="0.25">
      <c r="A26" s="110" t="s">
        <v>59</v>
      </c>
      <c r="B26" s="111"/>
      <c r="C26" s="111"/>
      <c r="D26" s="111"/>
      <c r="E26" s="111"/>
      <c r="F26" s="112"/>
      <c r="G26" s="112"/>
      <c r="H26" s="112"/>
      <c r="I26" s="112"/>
      <c r="J26" s="112"/>
      <c r="K26" s="112"/>
      <c r="L26" s="112"/>
      <c r="M26" s="112"/>
      <c r="N26" s="112" t="s">
        <v>64</v>
      </c>
      <c r="O26" s="112"/>
      <c r="P26" s="112"/>
      <c r="Q26" s="112"/>
      <c r="R26" s="149"/>
      <c r="S26" s="62"/>
      <c r="T26" s="144"/>
      <c r="U26" s="144"/>
      <c r="V26" s="144"/>
      <c r="W26" s="176" t="s">
        <v>68</v>
      </c>
      <c r="X26" s="175"/>
      <c r="Y26" s="175"/>
      <c r="Z26" s="153">
        <v>0</v>
      </c>
      <c r="AA26" s="154"/>
    </row>
    <row r="27" spans="1:27" ht="12.75" customHeight="1" x14ac:dyDescent="0.25">
      <c r="A27" s="181"/>
      <c r="B27" s="182"/>
      <c r="C27" s="182"/>
      <c r="D27" s="182"/>
      <c r="E27" s="182"/>
      <c r="F27" s="183"/>
      <c r="G27" s="183"/>
      <c r="H27" s="183"/>
      <c r="I27" s="183"/>
      <c r="J27" s="183"/>
      <c r="K27" s="183"/>
      <c r="L27" s="183"/>
      <c r="M27" s="183"/>
      <c r="N27" s="112"/>
      <c r="O27" s="112"/>
      <c r="P27" s="112"/>
      <c r="Q27" s="112"/>
      <c r="R27" s="112"/>
      <c r="S27" s="65"/>
      <c r="T27" s="177"/>
      <c r="U27" s="177"/>
      <c r="V27" s="177"/>
      <c r="W27" s="175" t="s">
        <v>69</v>
      </c>
      <c r="X27" s="175"/>
      <c r="Y27" s="175"/>
      <c r="Z27" s="155">
        <f>SUM(I17)</f>
        <v>0</v>
      </c>
      <c r="AA27" s="156"/>
    </row>
    <row r="28" spans="1:27" ht="15.75" thickBot="1" x14ac:dyDescent="0.3">
      <c r="A28" s="166"/>
      <c r="B28" s="167"/>
      <c r="C28" s="167"/>
      <c r="D28" s="167"/>
      <c r="E28" s="167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64"/>
      <c r="T28" s="168"/>
      <c r="U28" s="168"/>
      <c r="V28" s="168"/>
      <c r="W28" s="172" t="s">
        <v>71</v>
      </c>
      <c r="X28" s="172"/>
      <c r="Y28" s="172"/>
      <c r="Z28" s="173">
        <f>SUM(Z26)+Z27</f>
        <v>0</v>
      </c>
      <c r="AA28" s="174"/>
    </row>
    <row r="29" spans="1:27" ht="5.25" customHeight="1" thickBot="1" x14ac:dyDescent="0.3"/>
    <row r="30" spans="1:27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189" t="s">
        <v>72</v>
      </c>
      <c r="M30" s="190"/>
      <c r="N30" s="21"/>
      <c r="O30" s="128" t="s">
        <v>74</v>
      </c>
      <c r="P30" s="164"/>
      <c r="Q30" s="164"/>
      <c r="R30" s="164"/>
      <c r="S30" s="164"/>
      <c r="T30" s="164"/>
      <c r="U30" s="7"/>
      <c r="V30" s="21"/>
      <c r="W30" s="128" t="s">
        <v>78</v>
      </c>
      <c r="X30" s="128"/>
      <c r="Y30" s="128"/>
      <c r="Z30" s="128"/>
      <c r="AA30" s="179"/>
    </row>
    <row r="31" spans="1:27" x14ac:dyDescent="0.25">
      <c r="A31" s="184" t="s">
        <v>81</v>
      </c>
      <c r="B31" s="185"/>
      <c r="C31" s="185"/>
      <c r="D31" s="185"/>
      <c r="E31" s="185"/>
      <c r="F31" s="185"/>
      <c r="G31" s="185"/>
      <c r="H31" s="185"/>
      <c r="I31" s="185"/>
      <c r="J31" s="185"/>
      <c r="K31" s="5"/>
      <c r="L31" s="191" t="s">
        <v>73</v>
      </c>
      <c r="M31" s="192"/>
      <c r="N31" s="22"/>
      <c r="O31" s="124" t="s">
        <v>75</v>
      </c>
      <c r="P31" s="165"/>
      <c r="Q31" s="165"/>
      <c r="R31" s="165"/>
      <c r="S31" s="165"/>
      <c r="T31" s="165"/>
      <c r="U31" s="5"/>
      <c r="V31" s="22"/>
      <c r="W31" s="124" t="s">
        <v>79</v>
      </c>
      <c r="X31" s="124"/>
      <c r="Y31" s="124"/>
      <c r="Z31" s="124"/>
      <c r="AA31" s="180"/>
    </row>
    <row r="32" spans="1:27" x14ac:dyDescent="0.25">
      <c r="A32" s="26"/>
      <c r="B32" s="18"/>
      <c r="C32" s="18"/>
      <c r="D32" s="18"/>
      <c r="E32" s="18"/>
      <c r="F32" s="53"/>
      <c r="G32" s="18"/>
      <c r="H32" s="18" t="s">
        <v>89</v>
      </c>
      <c r="I32" s="19"/>
      <c r="J32" s="19"/>
      <c r="K32" s="5"/>
      <c r="L32" s="5"/>
      <c r="M32" s="5"/>
      <c r="N32" s="22"/>
      <c r="O32" s="124" t="s">
        <v>76</v>
      </c>
      <c r="P32" s="165"/>
      <c r="Q32" s="165"/>
      <c r="R32" s="165"/>
      <c r="S32" s="165"/>
      <c r="T32" s="165"/>
      <c r="U32" s="5"/>
      <c r="V32" s="22"/>
      <c r="W32" s="124" t="s">
        <v>80</v>
      </c>
      <c r="X32" s="124"/>
      <c r="Y32" s="124"/>
      <c r="Z32" s="124"/>
      <c r="AA32" s="180"/>
    </row>
    <row r="33" spans="1:27" ht="15.75" thickBot="1" x14ac:dyDescent="0.3">
      <c r="A33" s="186"/>
      <c r="B33" s="187"/>
      <c r="C33" s="187"/>
      <c r="D33" s="187"/>
      <c r="E33" s="187"/>
      <c r="F33" s="142"/>
      <c r="G33" s="142"/>
      <c r="H33" s="142"/>
      <c r="I33" s="188"/>
      <c r="J33" s="8"/>
      <c r="K33" s="8"/>
      <c r="L33" s="8"/>
      <c r="M33" s="8"/>
      <c r="N33" s="23"/>
      <c r="O33" s="170" t="s">
        <v>77</v>
      </c>
      <c r="P33" s="170"/>
      <c r="Q33" s="170"/>
      <c r="R33" s="170"/>
      <c r="S33" s="170"/>
      <c r="T33" s="170"/>
      <c r="U33" s="8"/>
      <c r="V33" s="28"/>
      <c r="W33" s="14"/>
      <c r="X33" s="14"/>
      <c r="Y33" s="14"/>
      <c r="Z33" s="14"/>
      <c r="AA33" s="15"/>
    </row>
    <row r="34" spans="1:27" ht="15.75" thickBot="1" x14ac:dyDescent="0.3">
      <c r="A34" s="5"/>
      <c r="B34" s="5"/>
      <c r="C34" s="5"/>
      <c r="D34" s="5"/>
      <c r="E34" s="5"/>
      <c r="F34" s="5"/>
      <c r="G34" s="5"/>
      <c r="H34" s="5"/>
      <c r="I34" s="5"/>
      <c r="J34" s="32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x14ac:dyDescent="0.25">
      <c r="A35" s="160" t="s">
        <v>127</v>
      </c>
      <c r="B35" s="161"/>
      <c r="C35" s="161"/>
      <c r="D35" s="161"/>
      <c r="E35" s="161"/>
      <c r="F35" s="161"/>
      <c r="G35" s="161"/>
      <c r="H35" s="39"/>
      <c r="I35" s="7"/>
      <c r="J35" s="40" t="s">
        <v>86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x14ac:dyDescent="0.25">
      <c r="A36" s="162"/>
      <c r="B36" s="163"/>
      <c r="C36" s="163"/>
      <c r="D36" s="163"/>
      <c r="E36" s="163"/>
      <c r="F36" s="163"/>
      <c r="G36" s="163"/>
      <c r="H36" s="43"/>
      <c r="I36" s="44"/>
      <c r="J36" s="4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x14ac:dyDescent="0.25">
      <c r="A37" s="88" t="s">
        <v>125</v>
      </c>
      <c r="B37" s="89"/>
      <c r="C37" s="96" t="s">
        <v>126</v>
      </c>
      <c r="D37" s="89"/>
      <c r="E37" s="56"/>
      <c r="F37" s="29"/>
      <c r="G37" s="5"/>
      <c r="H37" s="5"/>
      <c r="I37" s="5"/>
      <c r="J37" s="67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x14ac:dyDescent="0.25">
      <c r="A38" s="94"/>
      <c r="B38" s="93"/>
      <c r="C38" s="92"/>
      <c r="D38" s="93"/>
      <c r="E38" s="57"/>
      <c r="F38" s="30"/>
      <c r="G38" s="5"/>
      <c r="H38" s="5"/>
      <c r="I38" s="5"/>
      <c r="J38" s="46"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x14ac:dyDescent="0.25">
      <c r="A39" s="95"/>
      <c r="B39" s="93"/>
      <c r="C39" s="90"/>
      <c r="D39" s="91"/>
      <c r="E39" s="57"/>
      <c r="F39" s="30"/>
      <c r="G39" s="5"/>
      <c r="H39" s="5"/>
      <c r="I39" s="5"/>
      <c r="J39" s="46">
        <v>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x14ac:dyDescent="0.25">
      <c r="A40" s="95"/>
      <c r="B40" s="93"/>
      <c r="C40" s="92"/>
      <c r="D40" s="93"/>
      <c r="E40" s="57"/>
      <c r="F40" s="30"/>
      <c r="G40" s="5"/>
      <c r="H40" s="5"/>
      <c r="I40" s="5"/>
      <c r="J40" s="46">
        <v>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x14ac:dyDescent="0.25">
      <c r="A41" s="95"/>
      <c r="B41" s="93"/>
      <c r="C41" s="90"/>
      <c r="D41" s="91"/>
      <c r="E41" s="57"/>
      <c r="F41" s="30"/>
      <c r="G41" s="5"/>
      <c r="H41" s="5"/>
      <c r="I41" s="5"/>
      <c r="J41" s="46">
        <v>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x14ac:dyDescent="0.25">
      <c r="A42" s="95"/>
      <c r="B42" s="93"/>
      <c r="C42" s="92"/>
      <c r="D42" s="93"/>
      <c r="E42" s="57"/>
      <c r="F42" s="30"/>
      <c r="G42" s="5"/>
      <c r="H42" s="5"/>
      <c r="I42" s="5"/>
      <c r="J42" s="46">
        <v>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x14ac:dyDescent="0.25">
      <c r="A43" s="95"/>
      <c r="B43" s="93"/>
      <c r="C43" s="90"/>
      <c r="D43" s="91"/>
      <c r="E43" s="57"/>
      <c r="F43" s="30"/>
      <c r="G43" s="5"/>
      <c r="H43" s="5"/>
      <c r="I43" s="5"/>
      <c r="J43" s="46">
        <v>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x14ac:dyDescent="0.25">
      <c r="A44" s="95"/>
      <c r="B44" s="93"/>
      <c r="C44" s="92"/>
      <c r="D44" s="93"/>
      <c r="E44" s="57"/>
      <c r="F44" s="30"/>
      <c r="G44" s="5"/>
      <c r="H44" s="5"/>
      <c r="I44" s="5"/>
      <c r="J44" s="46">
        <v>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x14ac:dyDescent="0.25">
      <c r="A45" s="95"/>
      <c r="B45" s="93"/>
      <c r="C45" s="90"/>
      <c r="D45" s="91"/>
      <c r="E45" s="57"/>
      <c r="F45" s="30"/>
      <c r="G45" s="5"/>
      <c r="H45" s="5"/>
      <c r="I45" s="5"/>
      <c r="J45" s="46">
        <v>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x14ac:dyDescent="0.25">
      <c r="A46" s="95"/>
      <c r="B46" s="93"/>
      <c r="C46" s="92"/>
      <c r="D46" s="93"/>
      <c r="E46" s="57"/>
      <c r="F46" s="30"/>
      <c r="G46" s="5"/>
      <c r="H46" s="5"/>
      <c r="I46" s="5"/>
      <c r="J46" s="46"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x14ac:dyDescent="0.25">
      <c r="A47" s="95"/>
      <c r="B47" s="93"/>
      <c r="C47" s="90"/>
      <c r="D47" s="91"/>
      <c r="E47" s="57"/>
      <c r="F47" s="30"/>
      <c r="G47" s="5"/>
      <c r="H47" s="5"/>
      <c r="I47" s="5"/>
      <c r="J47" s="46">
        <v>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x14ac:dyDescent="0.25">
      <c r="A48" s="95"/>
      <c r="B48" s="93"/>
      <c r="C48" s="92"/>
      <c r="D48" s="93"/>
      <c r="E48" s="57"/>
      <c r="F48" s="30"/>
      <c r="G48" s="5"/>
      <c r="H48" s="5"/>
      <c r="I48" s="5"/>
      <c r="J48" s="46">
        <v>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x14ac:dyDescent="0.25">
      <c r="A49" s="95"/>
      <c r="B49" s="93"/>
      <c r="C49" s="90"/>
      <c r="D49" s="91"/>
      <c r="E49" s="57"/>
      <c r="F49" s="30"/>
      <c r="G49" s="5"/>
      <c r="H49" s="5"/>
      <c r="I49" s="5"/>
      <c r="J49" s="46">
        <v>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5.75" thickBot="1" x14ac:dyDescent="0.3">
      <c r="A50" s="41" t="s">
        <v>87</v>
      </c>
      <c r="B50" s="58"/>
      <c r="C50" s="58"/>
      <c r="D50" s="58"/>
      <c r="E50" s="58"/>
      <c r="F50" s="8"/>
      <c r="G50" s="8"/>
      <c r="H50" s="8"/>
      <c r="I50" s="8"/>
      <c r="J50" s="42">
        <f>SUM(J37:J49)</f>
        <v>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x14ac:dyDescent="0.25">
      <c r="A51" s="33"/>
      <c r="B51" s="33"/>
      <c r="C51" s="33"/>
      <c r="D51" s="33"/>
      <c r="E51" s="33"/>
      <c r="F51" s="5"/>
      <c r="G51" s="5"/>
      <c r="H51" s="5"/>
      <c r="I51" s="5"/>
      <c r="J51" s="32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</sheetData>
  <sheetProtection algorithmName="SHA-512" hashValue="oWtFWBDhyiciIR0/dPP4bv8d7arPvzeFRkyj0/81paAO1FvaGto0lqFEYjOBBxjI4U84eCEiWWEUNXr7M3lErw==" saltValue="7/T4ME7kexjxOYzAck35vg==" spinCount="100000" sheet="1" objects="1" scenarios="1" selectLockedCells="1"/>
  <protectedRanges>
    <protectedRange sqref="A1:F3 K2 Q1:T3 Q15:V17 X15 A15:H17 K15:N17 A5:B6 AA5:AA6 C5:Z5 Q10:T10 Z10:AA10 L12:Q12 V12:AA12 A10:O10 S12 A12:J12 C6:V6" name="Range1"/>
  </protectedRanges>
  <mergeCells count="112">
    <mergeCell ref="A23:M23"/>
    <mergeCell ref="A24:M24"/>
    <mergeCell ref="A25:M25"/>
    <mergeCell ref="A26:M26"/>
    <mergeCell ref="A27:M27"/>
    <mergeCell ref="A31:J31"/>
    <mergeCell ref="A33:I33"/>
    <mergeCell ref="L30:M30"/>
    <mergeCell ref="L31:M31"/>
    <mergeCell ref="A35:G36"/>
    <mergeCell ref="O30:T30"/>
    <mergeCell ref="O31:T31"/>
    <mergeCell ref="O32:T32"/>
    <mergeCell ref="A28:M28"/>
    <mergeCell ref="Z18:AA18"/>
    <mergeCell ref="O33:T33"/>
    <mergeCell ref="T28:V28"/>
    <mergeCell ref="N28:R28"/>
    <mergeCell ref="Z25:AA25"/>
    <mergeCell ref="Z26:AA26"/>
    <mergeCell ref="Z27:AA27"/>
    <mergeCell ref="W28:Y28"/>
    <mergeCell ref="Z28:AA28"/>
    <mergeCell ref="W27:Y27"/>
    <mergeCell ref="W26:Y26"/>
    <mergeCell ref="T27:V27"/>
    <mergeCell ref="W22:Y22"/>
    <mergeCell ref="W23:Y23"/>
    <mergeCell ref="W24:Y24"/>
    <mergeCell ref="W25:Y25"/>
    <mergeCell ref="W30:AA30"/>
    <mergeCell ref="W31:AA31"/>
    <mergeCell ref="W32:AA32"/>
    <mergeCell ref="Q18:V18"/>
    <mergeCell ref="T22:V22"/>
    <mergeCell ref="T23:V23"/>
    <mergeCell ref="T24:V24"/>
    <mergeCell ref="T25:V25"/>
    <mergeCell ref="W20:AA20"/>
    <mergeCell ref="N25:R25"/>
    <mergeCell ref="N26:R26"/>
    <mergeCell ref="N27:R27"/>
    <mergeCell ref="N21:R21"/>
    <mergeCell ref="N22:R22"/>
    <mergeCell ref="W21:AA21"/>
    <mergeCell ref="Z22:AA22"/>
    <mergeCell ref="Z23:AA23"/>
    <mergeCell ref="N23:R23"/>
    <mergeCell ref="N24:R24"/>
    <mergeCell ref="N20:R20"/>
    <mergeCell ref="T20:V20"/>
    <mergeCell ref="T21:V21"/>
    <mergeCell ref="Z24:AA24"/>
    <mergeCell ref="T26:V26"/>
    <mergeCell ref="K16:N16"/>
    <mergeCell ref="K17:N17"/>
    <mergeCell ref="Z15:AA15"/>
    <mergeCell ref="Z16:AA16"/>
    <mergeCell ref="Z17:AA17"/>
    <mergeCell ref="A15:H15"/>
    <mergeCell ref="I15:J15"/>
    <mergeCell ref="Q15:V15"/>
    <mergeCell ref="Q16:V16"/>
    <mergeCell ref="Q17:V17"/>
    <mergeCell ref="C40:D40"/>
    <mergeCell ref="C41:D41"/>
    <mergeCell ref="A5:AA5"/>
    <mergeCell ref="L2:M2"/>
    <mergeCell ref="Q1:T1"/>
    <mergeCell ref="Q2:T2"/>
    <mergeCell ref="Q3:T3"/>
    <mergeCell ref="V1:AA1"/>
    <mergeCell ref="V2:AA2"/>
    <mergeCell ref="V3:AA3"/>
    <mergeCell ref="E1:I1"/>
    <mergeCell ref="E2:I2"/>
    <mergeCell ref="E3:I3"/>
    <mergeCell ref="A20:M20"/>
    <mergeCell ref="A21:M21"/>
    <mergeCell ref="A22:M22"/>
    <mergeCell ref="O15:P15"/>
    <mergeCell ref="O16:P16"/>
    <mergeCell ref="O17:P17"/>
    <mergeCell ref="A17:H17"/>
    <mergeCell ref="A16:H16"/>
    <mergeCell ref="I16:J16"/>
    <mergeCell ref="I17:J17"/>
    <mergeCell ref="K15:N15"/>
    <mergeCell ref="A37:B37"/>
    <mergeCell ref="C47:D47"/>
    <mergeCell ref="C48:D48"/>
    <mergeCell ref="C49:D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C42:D42"/>
    <mergeCell ref="C43:D43"/>
    <mergeCell ref="C44:D44"/>
    <mergeCell ref="C45:D45"/>
    <mergeCell ref="C46:D46"/>
    <mergeCell ref="C37:D37"/>
    <mergeCell ref="C38:D38"/>
    <mergeCell ref="C39:D39"/>
  </mergeCells>
  <pageMargins left="0.25" right="0.25" top="0.75" bottom="0.75" header="0.3" footer="0.56000000000000005"/>
  <pageSetup fitToHeight="0" orientation="landscape" horizontalDpi="4294967294" verticalDpi="300" r:id="rId1"/>
  <headerFooter>
    <oddHeader>&amp;CMONTHLY AIRCRAFT UTILIZATION REPORT
C172</oddHeader>
    <oddFooter>&amp;LWV FORM 70-2 C172        01 November 2022        OPR:  DO&amp;CPREVIOUS EDITIONS ARE OBSOLETE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D61030B2EE24C9F7E40DCC7F9BD47" ma:contentTypeVersion="4" ma:contentTypeDescription="Create a new document." ma:contentTypeScope="" ma:versionID="50b44a39c0a34f5da4af534c428698be">
  <xsd:schema xmlns:xsd="http://www.w3.org/2001/XMLSchema" xmlns:xs="http://www.w3.org/2001/XMLSchema" xmlns:p="http://schemas.microsoft.com/office/2006/metadata/properties" xmlns:ns2="f326f7b0-0e38-4ed8-8517-7540d7e0ce05" xmlns:ns3="74b1c8e9-4825-44bc-9bc1-e62a310293e7" targetNamespace="http://schemas.microsoft.com/office/2006/metadata/properties" ma:root="true" ma:fieldsID="e0b975cfa13a45c973fa23b599855beb" ns2:_="" ns3:_="">
    <xsd:import namespace="f326f7b0-0e38-4ed8-8517-7540d7e0ce05"/>
    <xsd:import namespace="74b1c8e9-4825-44bc-9bc1-e62a310293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6f7b0-0e38-4ed8-8517-7540d7e0c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b1c8e9-4825-44bc-9bc1-e62a310293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178218-3F7D-4640-B262-51FD530B7A17}"/>
</file>

<file path=customXml/itemProps2.xml><?xml version="1.0" encoding="utf-8"?>
<ds:datastoreItem xmlns:ds="http://schemas.openxmlformats.org/officeDocument/2006/customXml" ds:itemID="{262872C8-EB01-4F20-8892-9A390828A389}"/>
</file>

<file path=customXml/itemProps3.xml><?xml version="1.0" encoding="utf-8"?>
<ds:datastoreItem xmlns:ds="http://schemas.openxmlformats.org/officeDocument/2006/customXml" ds:itemID="{22E83CB9-1C36-4C20-8C5E-220E2DC92C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 Davis</dc:creator>
  <cp:lastModifiedBy>owner</cp:lastModifiedBy>
  <cp:lastPrinted>2022-10-08T17:31:55Z</cp:lastPrinted>
  <dcterms:created xsi:type="dcterms:W3CDTF">2014-02-04T04:33:59Z</dcterms:created>
  <dcterms:modified xsi:type="dcterms:W3CDTF">2022-11-03T22:57:25Z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0x010100760D61030B2EE24C9F7E40DCC7F9BD47</vt:lpwstr>
  </property>
</Properties>
</file>